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195" windowHeight="6345" activeTab="0"/>
  </bookViews>
  <sheets>
    <sheet name="dosaggi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<sst xmlns="http://schemas.openxmlformats.org/spreadsheetml/2006/main" count="28" uniqueCount="28">
  <si>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ml NITRO</t>
  </si>
  <si>
    <t>ml ALCOOL</t>
  </si>
  <si>
    <t xml:space="preserve">RISULTATO </t>
  </si>
  <si>
    <t>% NITRO miscela esistente</t>
  </si>
  <si>
    <t>% NITRO nuova miscela</t>
  </si>
  <si>
    <t>miscela esistente in ml</t>
  </si>
  <si>
    <t>MISCELA +RECUPERARE QUELLA ESISTENTE</t>
  </si>
  <si>
    <t>TABELLA PER DOSARE I COMPONENTI DELLA</t>
  </si>
  <si>
    <t>IMMETTERE I VALORI PER LA NUOVA MISCELA</t>
  </si>
  <si>
    <t>IMMETTERE I VALORI DELLA MISCELA ESISTENTE</t>
  </si>
  <si>
    <t>miscela desiderata in ml</t>
  </si>
  <si>
    <t>% ALCOOL nuova miscela</t>
  </si>
  <si>
    <t>ml TOTALE</t>
  </si>
  <si>
    <t>% ALCOOL miscela esistente</t>
  </si>
  <si>
    <t>ml ESISTENTE</t>
  </si>
  <si>
    <t>by Luca Medori &amp; Cesare Chirielli</t>
  </si>
  <si>
    <t>% OLIO A nuova miscela</t>
  </si>
  <si>
    <t>% OLIO B nuova miscela</t>
  </si>
  <si>
    <t>% OLIO C nuova miscela</t>
  </si>
  <si>
    <t>% OLIO D nuova miscela</t>
  </si>
  <si>
    <t>% OLIO A miscela esistente</t>
  </si>
  <si>
    <t>% OLIO B miscela esistente</t>
  </si>
  <si>
    <t>% OLIO C miscela esistente</t>
  </si>
  <si>
    <t>% OLIO D miscela esistente</t>
  </si>
  <si>
    <t>ml OLIO A</t>
  </si>
  <si>
    <t>ml OLIO B</t>
  </si>
  <si>
    <t>ml OLIO C</t>
  </si>
  <si>
    <t>ml OLIO D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</si>
</sst>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0">
    <font>
      <sz val="10"/>
      <name val="Arial"/>
      <family val="0"/>
    </font>
    <font>
      <sz val="12"/>
      <name val="Arial"/>
      <family val="0"/>
    </font>
    <font>
      <b/>
      <i/>
      <sz val="20"/>
      <color indexed="10"/>
      <name val="Arial"/>
      <family val="0"/>
    </font>
    <font>
      <b/>
      <i/>
      <sz val="12"/>
      <color indexed="10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4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5" fillId="5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3" borderId="2" xfId="0" applyNumberFormat="1" applyFont="1" applyFill="1" applyBorder="1" applyAlignment="1" applyProtection="1">
      <alignment/>
      <protection locked="0"/>
    </xf>
    <xf numFmtId="170" fontId="6" fillId="6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4" borderId="2" xfId="0" applyNumberFormat="1" applyFont="1" applyFill="1" applyBorder="1" applyAlignment="1">
      <alignment/>
    </xf>
    <xf numFmtId="170" fontId="5" fillId="3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 applyProtection="1">
      <alignment/>
      <protection locked="0"/>
    </xf>
    <xf numFmtId="0" fontId="5" fillId="8" borderId="2" xfId="0" applyFont="1" applyFill="1" applyBorder="1" applyAlignment="1">
      <alignment/>
    </xf>
    <xf numFmtId="170" fontId="5" fillId="8" borderId="2" xfId="0" applyNumberFormat="1" applyFont="1" applyFill="1" applyBorder="1" applyAlignment="1" applyProtection="1">
      <alignment/>
      <protection locked="0"/>
    </xf>
    <xf numFmtId="0" fontId="5" fillId="9" borderId="2" xfId="0" applyFont="1" applyFill="1" applyBorder="1" applyAlignment="1">
      <alignment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8" borderId="2" xfId="0" applyNumberFormat="1" applyFont="1" applyFill="1" applyBorder="1" applyAlignment="1" applyProtection="1">
      <alignment/>
      <protection locked="0"/>
    </xf>
    <xf numFmtId="170" fontId="5" fillId="7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>
      <alignment/>
    </xf>
    <xf numFmtId="170" fontId="5" fillId="8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dosaggio!$B$13</c:f>
              <c:strCache>
                <c:ptCount val="1"/>
                <c:pt idx="0">
                  <c:v>% ALCOOL nuova miscela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(dosaggio!$C$13,dosaggio!$C$23)</c:f>
              <c:numCache>
                <c:ptCount val="2"/>
                <c:pt idx="0">
                  <c:v>72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dosaggio!$B$12</c:f>
              <c:strCache>
                <c:ptCount val="1"/>
                <c:pt idx="0">
                  <c:v>% NITRO nuova miscela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(dosaggio!$C$12,dosaggio!$C$22)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0"/>
          <c:order val="2"/>
          <c:tx>
            <c:strRef>
              <c:f>dosaggio!$B$11</c:f>
              <c:strCache>
                <c:ptCount val="1"/>
                <c:pt idx="0">
                  <c:v>% OLIO D nuova miscela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(dosaggio!$C$11,dosaggio!$C$21)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dosaggio!$B$10</c:f>
              <c:strCache>
                <c:ptCount val="1"/>
                <c:pt idx="0">
                  <c:v>% OLIO C nuova miscela</c:v>
                </c:pt>
              </c:strCache>
            </c:strRef>
          </c:tx>
          <c:spPr>
            <a:solidFill>
              <a:srgbClr val="99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(dosaggio!$C$10,dosaggio!$C$20)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dosaggio!$B$9</c:f>
              <c:strCache>
                <c:ptCount val="1"/>
                <c:pt idx="0">
                  <c:v>% OLIO B nuova miscela</c:v>
                </c:pt>
              </c:strCache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(dosaggio!$C$9,dosaggio!$C$19)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dosaggio!$B$8</c:f>
              <c:strCache>
                <c:ptCount val="1"/>
                <c:pt idx="0">
                  <c:v>% OLIO A nuova miscela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(dosaggio!$C$8,dosaggio!$C$18)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overlap val="100"/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14</xdr:row>
      <xdr:rowOff>19050</xdr:rowOff>
    </xdr:from>
    <xdr:to>
      <xdr:col>6</xdr:col>
      <xdr:colOff>47625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162425" y="2981325"/>
        <a:ext cx="20955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3" width="12.57421875" style="0" customWidth="1"/>
    <col min="4" max="4" width="11.57421875" style="0" customWidth="1"/>
    <col min="5" max="5" width="18.140625" style="0" customWidth="1"/>
    <col min="6" max="6" width="12.140625" style="0" customWidth="1"/>
  </cols>
  <sheetData>
    <row r="1" spans="1:7" ht="15" customHeight="1">
      <c r="A1" s="1"/>
      <c r="B1" s="2"/>
      <c r="C1" s="3"/>
      <c r="D1" s="4"/>
      <c r="E1" s="4"/>
      <c r="F1" s="4"/>
      <c r="G1" s="4"/>
    </row>
    <row r="2" spans="1:7" ht="25.5" customHeight="1">
      <c r="A2" s="1"/>
      <c r="B2" s="2" t="s">
        <v>7</v>
      </c>
      <c r="C2" s="3"/>
      <c r="D2" s="4"/>
      <c r="E2" s="4"/>
      <c r="F2" s="4"/>
      <c r="G2" s="4"/>
    </row>
    <row r="3" spans="1:7" ht="25.5">
      <c r="A3" s="1"/>
      <c r="B3" s="5" t="s">
        <v>6</v>
      </c>
      <c r="C3" s="4"/>
      <c r="D3" s="4"/>
      <c r="E3" s="4"/>
      <c r="F3" s="4"/>
      <c r="G3" s="4"/>
    </row>
    <row r="4" spans="1:7" ht="15.75" customHeight="1">
      <c r="A4" s="15"/>
      <c r="B4" s="16"/>
      <c r="C4" s="16"/>
      <c r="D4" s="16"/>
      <c r="E4" s="16"/>
      <c r="F4" s="16"/>
      <c r="G4" s="4"/>
    </row>
    <row r="5" spans="1:7" ht="15.75" customHeight="1">
      <c r="A5" s="1"/>
      <c r="B5" s="17" t="s">
        <v>8</v>
      </c>
      <c r="C5" s="6"/>
      <c r="D5" s="6"/>
      <c r="E5" s="6" t="s">
        <v>2</v>
      </c>
      <c r="F5" s="4"/>
      <c r="G5" s="4"/>
    </row>
    <row r="6" spans="1:7" ht="9" customHeight="1" thickBot="1">
      <c r="A6" s="1"/>
      <c r="B6" s="4"/>
      <c r="C6" s="4"/>
      <c r="D6" s="4"/>
      <c r="E6" s="6"/>
      <c r="F6" s="4"/>
      <c r="G6" s="4"/>
    </row>
    <row r="7" spans="1:7" ht="16.5" customHeight="1" thickBot="1">
      <c r="A7" s="1"/>
      <c r="B7" s="4"/>
      <c r="C7" s="4"/>
      <c r="D7" s="4"/>
      <c r="E7" s="12" t="s">
        <v>14</v>
      </c>
      <c r="F7" s="25">
        <f>C24</f>
        <v>0</v>
      </c>
      <c r="G7" s="4"/>
    </row>
    <row r="8" spans="1:7" ht="15.75" customHeight="1" thickBot="1">
      <c r="A8" s="1"/>
      <c r="B8" s="29" t="s">
        <v>16</v>
      </c>
      <c r="C8" s="30">
        <v>16</v>
      </c>
      <c r="D8" s="9"/>
      <c r="E8" s="29" t="s">
        <v>24</v>
      </c>
      <c r="F8" s="35">
        <f aca="true" t="shared" si="0" ref="F8:F13">C8*F$14/100-C18*C$24/100</f>
        <v>480</v>
      </c>
      <c r="G8" s="4"/>
    </row>
    <row r="9" spans="1:7" ht="15.75" customHeight="1" thickBot="1">
      <c r="A9" s="1"/>
      <c r="B9" s="27" t="s">
        <v>17</v>
      </c>
      <c r="C9" s="28">
        <v>2</v>
      </c>
      <c r="D9" s="9"/>
      <c r="E9" s="27" t="s">
        <v>25</v>
      </c>
      <c r="F9" s="36">
        <f t="shared" si="0"/>
        <v>60</v>
      </c>
      <c r="G9" s="4"/>
    </row>
    <row r="10" spans="1:7" ht="15.75" customHeight="1" thickBot="1">
      <c r="A10" s="1"/>
      <c r="B10" s="14" t="s">
        <v>18</v>
      </c>
      <c r="C10" s="26">
        <v>0</v>
      </c>
      <c r="D10" s="9"/>
      <c r="E10" s="14" t="s">
        <v>26</v>
      </c>
      <c r="F10" s="37">
        <f t="shared" si="0"/>
        <v>0</v>
      </c>
      <c r="G10" s="4"/>
    </row>
    <row r="11" spans="1:7" ht="15.75" customHeight="1" thickBot="1">
      <c r="A11" s="1"/>
      <c r="B11" s="10" t="s">
        <v>19</v>
      </c>
      <c r="C11" s="19"/>
      <c r="D11" s="9"/>
      <c r="E11" s="11" t="s">
        <v>27</v>
      </c>
      <c r="F11" s="23">
        <f t="shared" si="0"/>
        <v>0</v>
      </c>
      <c r="G11" s="4"/>
    </row>
    <row r="12" spans="1:7" ht="15.75" customHeight="1" thickBot="1">
      <c r="A12" s="1"/>
      <c r="B12" s="7" t="s">
        <v>4</v>
      </c>
      <c r="C12" s="20">
        <v>10</v>
      </c>
      <c r="D12" s="9"/>
      <c r="E12" s="8" t="s">
        <v>0</v>
      </c>
      <c r="F12" s="24">
        <f t="shared" si="0"/>
        <v>300</v>
      </c>
      <c r="G12" s="4"/>
    </row>
    <row r="13" spans="1:7" ht="15.75" customHeight="1" thickBot="1">
      <c r="A13" s="4"/>
      <c r="B13" s="13" t="s">
        <v>11</v>
      </c>
      <c r="C13" s="21">
        <f>100-SUM(C8:C12)</f>
        <v>72</v>
      </c>
      <c r="D13" s="9"/>
      <c r="E13" s="13" t="s">
        <v>1</v>
      </c>
      <c r="F13" s="21">
        <f t="shared" si="0"/>
        <v>2160</v>
      </c>
      <c r="G13" s="4"/>
    </row>
    <row r="14" spans="1:7" ht="15.75" customHeight="1" thickBot="1">
      <c r="A14" s="4"/>
      <c r="B14" s="12" t="s">
        <v>10</v>
      </c>
      <c r="C14" s="18">
        <v>3000</v>
      </c>
      <c r="D14" s="9"/>
      <c r="E14" s="12" t="s">
        <v>12</v>
      </c>
      <c r="F14" s="22">
        <f>MAX(C14,C23*C24/IF(C13=0,0.01,C13),C22*C24/IF(C12=0,0.01,C12),C21*C24/IF(C11=0,0.01,C11),C20*C24/IF(C10=0,0.01,C10),C19*C24/IF(C9=0,0.01,C9),C18*C24/IF(C8=0,0.01,C8))</f>
        <v>3000</v>
      </c>
      <c r="G14" s="4"/>
    </row>
    <row r="15" spans="1:7" ht="15.75" customHeight="1">
      <c r="A15" s="4"/>
      <c r="B15" s="4"/>
      <c r="C15" s="4"/>
      <c r="D15" s="9"/>
      <c r="E15" s="4"/>
      <c r="F15" s="4"/>
      <c r="G15" s="4"/>
    </row>
    <row r="16" spans="1:7" ht="15.75" customHeight="1">
      <c r="A16" s="1"/>
      <c r="B16" s="17" t="s">
        <v>9</v>
      </c>
      <c r="C16" s="4"/>
      <c r="D16" s="4"/>
      <c r="E16" s="4"/>
      <c r="F16" s="4"/>
      <c r="G16" s="4"/>
    </row>
    <row r="17" spans="1:7" ht="9" customHeight="1" thickBot="1">
      <c r="A17" s="1"/>
      <c r="B17" s="17"/>
      <c r="C17" s="4"/>
      <c r="D17" s="4"/>
      <c r="E17" s="4"/>
      <c r="F17" s="4"/>
      <c r="G17" s="4"/>
    </row>
    <row r="18" spans="1:7" ht="15.75" customHeight="1" thickBot="1">
      <c r="A18" s="1"/>
      <c r="B18" s="29" t="s">
        <v>20</v>
      </c>
      <c r="C18" s="31">
        <v>18</v>
      </c>
      <c r="D18" s="4"/>
      <c r="E18" s="4"/>
      <c r="F18" s="4"/>
      <c r="G18" s="4"/>
    </row>
    <row r="19" spans="1:7" ht="15.75" customHeight="1" thickBot="1">
      <c r="A19" s="1"/>
      <c r="B19" s="27" t="s">
        <v>21</v>
      </c>
      <c r="C19" s="32">
        <v>0</v>
      </c>
      <c r="D19" s="4"/>
      <c r="E19" s="4"/>
      <c r="F19" s="4"/>
      <c r="G19" s="4"/>
    </row>
    <row r="20" spans="1:7" ht="15.75" customHeight="1" thickBot="1">
      <c r="A20" s="1"/>
      <c r="B20" s="14" t="s">
        <v>22</v>
      </c>
      <c r="C20" s="33">
        <v>0</v>
      </c>
      <c r="D20" s="4"/>
      <c r="E20" s="4"/>
      <c r="F20" s="4"/>
      <c r="G20" s="4"/>
    </row>
    <row r="21" spans="1:7" ht="15.75" customHeight="1" thickBot="1">
      <c r="A21" s="1"/>
      <c r="B21" s="10" t="s">
        <v>23</v>
      </c>
      <c r="C21" s="34">
        <v>0</v>
      </c>
      <c r="D21" s="4"/>
      <c r="E21" s="4"/>
      <c r="F21" s="4"/>
      <c r="G21" s="4"/>
    </row>
    <row r="22" spans="1:7" ht="15.75" customHeight="1" thickBot="1">
      <c r="A22" s="4"/>
      <c r="B22" s="7" t="s">
        <v>3</v>
      </c>
      <c r="C22" s="20">
        <v>10</v>
      </c>
      <c r="D22" s="4"/>
      <c r="E22" s="4"/>
      <c r="F22" s="4"/>
      <c r="G22" s="4"/>
    </row>
    <row r="23" spans="1:7" ht="15.75" customHeight="1" thickBot="1">
      <c r="A23" s="4"/>
      <c r="B23" s="13" t="s">
        <v>13</v>
      </c>
      <c r="C23" s="21">
        <f>100-SUM(C18:C22)</f>
        <v>72</v>
      </c>
      <c r="D23" s="4"/>
      <c r="E23" s="4"/>
      <c r="F23" s="4"/>
      <c r="G23" s="4"/>
    </row>
    <row r="24" spans="1:7" ht="15.75" customHeight="1" thickBot="1">
      <c r="A24" s="4"/>
      <c r="B24" s="12" t="s">
        <v>5</v>
      </c>
      <c r="C24" s="18">
        <v>0</v>
      </c>
      <c r="D24" s="4"/>
      <c r="E24" s="4" t="s">
        <v>15</v>
      </c>
      <c r="F24" s="4"/>
      <c r="G24" s="4"/>
    </row>
    <row r="25" spans="1:7" ht="15.75" customHeight="1">
      <c r="A25" s="1"/>
      <c r="B25" s="6"/>
      <c r="C25" s="6"/>
      <c r="D25" s="4"/>
      <c r="E25" s="4"/>
      <c r="F25" s="4"/>
      <c r="G25" s="4"/>
    </row>
  </sheetData>
  <sheetProtection password="CC32" sheet="1" objects="1" scenarios="1"/>
  <dataValidations count="12">
    <dataValidation type="whole" operator="greaterThanOrEqual" allowBlank="1" showInputMessage="1" showErrorMessage="1" prompt="immettere il valore della quantità di miscela desiderata espressa in ml" error="ATTENZIONE VALORE NON VALIDO" sqref="C14">
      <formula1>0</formula1>
    </dataValidation>
    <dataValidation type="decimal" allowBlank="1" showInputMessage="1" showErrorMessage="1" prompt="immettere il valore in % desiderato da 0 a 100" error="ATTENZIONE VALORE NON VALIDO" sqref="C11">
      <formula1>0</formula1>
      <formula2>100-SUM(C8:C10,C12)</formula2>
    </dataValidation>
    <dataValidation type="decimal" allowBlank="1" showInputMessage="1" showErrorMessage="1" prompt="immettere il valore in % desiderato da 0 a 100" error="ATTENZIONE VALORE NON VALIDO" sqref="C12">
      <formula1>0</formula1>
      <formula2>100-SUM(C8:C11)</formula2>
    </dataValidation>
    <dataValidation type="whole" operator="greaterThanOrEqual" allowBlank="1" showInputMessage="1" showErrorMessage="1" prompt="immettere il valore della quantità di miscela esistente da riutilizzare espressa in ml" error="ATTENZIONE VALORE NON VALIDO" sqref="C24">
      <formula1>0</formula1>
    </dataValidation>
    <dataValidation type="decimal" allowBlank="1" showInputMessage="1" showErrorMessage="1" prompt="immettere il valore della % di olio esistente da riutilizzare da 0 a 100" error="ATTENZIONE VALORE NON VALIDO" sqref="C21">
      <formula1>0</formula1>
      <formula2>100-SUM(C18:C20,C22)</formula2>
    </dataValidation>
    <dataValidation type="decimal" allowBlank="1" showInputMessage="1" showErrorMessage="1" prompt="immettere il valore della % di nitro esistente da riutilizzare da 0 a 100" error="ATTENZIONE VALORE NON VALIDO" sqref="C22">
      <formula1>0</formula1>
      <formula2>100-SUM(C18:C21)</formula2>
    </dataValidation>
    <dataValidation type="decimal" allowBlank="1" showInputMessage="1" showErrorMessage="1" prompt="immettere il valore in % desiderato da 0 a 100" error="ATTENZIONE VALORE NON VALIDO" sqref="C10">
      <formula1>0</formula1>
      <formula2>100-SUM(C8:C9,C11:C12)</formula2>
    </dataValidation>
    <dataValidation type="decimal" allowBlank="1" showInputMessage="1" showErrorMessage="1" prompt="immettere il valore in % desiderato da 0 a 100" error="ATTENZIONE VALORE NON VALIDO" sqref="C8">
      <formula1>0</formula1>
      <formula2>100-SUM(C9:C12)</formula2>
    </dataValidation>
    <dataValidation type="decimal" allowBlank="1" showInputMessage="1" showErrorMessage="1" prompt="immettere il valore in % desiderato da 0 a 100" error="ATTENZIONE VALORE NON VALIDO" sqref="C9">
      <formula1>0</formula1>
      <formula2>100-SUM(C8,C10:C12)</formula2>
    </dataValidation>
    <dataValidation type="decimal" allowBlank="1" showInputMessage="1" showErrorMessage="1" prompt="immettere il valore della % di olio esistente da riutilizzare da 0 a 100" error="ATTENZIONE VALORE NON VALIDO" sqref="C18">
      <formula1>0</formula1>
      <formula2>100-SUM(C19:C22)</formula2>
    </dataValidation>
    <dataValidation type="decimal" allowBlank="1" showInputMessage="1" showErrorMessage="1" prompt="immettere il valore della % di olio esistente da riutilizzare da 0 a 100" error="ATTENZIONE VALORE NON VALIDO" sqref="C19">
      <formula1>0</formula1>
      <formula2>100-SUM(C18,C20:C22)</formula2>
    </dataValidation>
    <dataValidation type="decimal" allowBlank="1" showInputMessage="1" showErrorMessage="1" prompt="immettere il valore della % di olio esistente da riutilizzare da 0 a 100" error="ATTENZIONE VALORE NON VALIDO" sqref="C20">
      <formula1>0</formula1>
      <formula2>100-SUM(C18:C19,C21:C22)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Maverick</dc:creator>
  <cp:keywords/>
  <dc:description/>
  <cp:lastModifiedBy>Stefano e Alberto</cp:lastModifiedBy>
  <dcterms:created xsi:type="dcterms:W3CDTF">2003-01-04T15:47:51Z</dcterms:created>
  <dcterms:modified xsi:type="dcterms:W3CDTF">2006-04-06T16:42:36Z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